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PROGRAMATICOS\"/>
    </mc:Choice>
  </mc:AlternateContent>
  <bookViews>
    <workbookView xWindow="0" yWindow="0" windowWidth="28800" windowHeight="11730"/>
  </bookViews>
  <sheets>
    <sheet name="CPro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E35" i="1"/>
  <c r="L34" i="1"/>
  <c r="L33" i="1"/>
  <c r="L32" i="1"/>
  <c r="L31" i="1"/>
  <c r="L30" i="1"/>
  <c r="E30" i="1"/>
  <c r="L29" i="1"/>
  <c r="L28" i="1"/>
  <c r="L27" i="1"/>
  <c r="E27" i="1"/>
  <c r="L26" i="1"/>
  <c r="L25" i="1"/>
  <c r="G24" i="1"/>
  <c r="L24" i="1" s="1"/>
  <c r="K23" i="1"/>
  <c r="J23" i="1"/>
  <c r="I23" i="1"/>
  <c r="F23" i="1"/>
  <c r="F10" i="1" s="1"/>
  <c r="E23" i="1"/>
  <c r="G23" i="1" s="1"/>
  <c r="L23" i="1" s="1"/>
  <c r="L22" i="1"/>
  <c r="G22" i="1"/>
  <c r="L21" i="1"/>
  <c r="G21" i="1"/>
  <c r="G20" i="1"/>
  <c r="L20" i="1" s="1"/>
  <c r="G19" i="1"/>
  <c r="L19" i="1" s="1"/>
  <c r="L18" i="1"/>
  <c r="G17" i="1"/>
  <c r="L17" i="1" s="1"/>
  <c r="L16" i="1"/>
  <c r="G15" i="1"/>
  <c r="L15" i="1" s="1"/>
  <c r="K14" i="1"/>
  <c r="K10" i="1" s="1"/>
  <c r="J14" i="1"/>
  <c r="J10" i="1" s="1"/>
  <c r="I14" i="1"/>
  <c r="G14" i="1"/>
  <c r="L14" i="1" s="1"/>
  <c r="F14" i="1"/>
  <c r="E14" i="1"/>
  <c r="L12" i="1"/>
  <c r="L11" i="1" s="1"/>
  <c r="L41" i="1" s="1"/>
  <c r="K11" i="1"/>
  <c r="K41" i="1" s="1"/>
  <c r="J11" i="1"/>
  <c r="J41" i="1" s="1"/>
  <c r="I11" i="1"/>
  <c r="I41" i="1" s="1"/>
  <c r="H11" i="1"/>
  <c r="H41" i="1" s="1"/>
  <c r="G11" i="1"/>
  <c r="F11" i="1"/>
  <c r="F41" i="1" s="1"/>
  <c r="E11" i="1"/>
  <c r="E41" i="1" s="1"/>
  <c r="G41" i="1" s="1"/>
  <c r="I10" i="1"/>
  <c r="E10" i="1" l="1"/>
  <c r="G10" i="1" s="1"/>
  <c r="L10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<sst xmlns="http://schemas.openxmlformats.org/spreadsheetml/2006/main" count="48" uniqueCount="48">
  <si>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GASTO POR CATEGORIA PROGRAMÁTICA</t>
  </si>
  <si>
    <t>Del 1 de Enero al 30 de Junio de 2018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</si>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</sst>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5" fillId="0" borderId="0" xfId="1" applyFont="1" applyFill="1" applyBorder="1" applyAlignment="1" applyProtection="1">
      <alignment horizontal="right"/>
      <protection locked="0"/>
    </xf>
    <xf numFmtId="43" fontId="5" fillId="0" borderId="10" xfId="1" applyFont="1" applyFill="1" applyBorder="1" applyAlignment="1" applyProtection="1">
      <alignment horizontal="right"/>
      <protection locked="0"/>
    </xf>
    <xf numFmtId="43" fontId="5" fillId="3" borderId="11" xfId="1" applyFont="1" applyFill="1" applyBorder="1" applyAlignment="1">
      <alignment horizontal="right" vertical="center" wrapText="1"/>
    </xf>
    <xf numFmtId="43" fontId="3" fillId="3" borderId="11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7" xfId="1" applyFont="1" applyFill="1" applyBorder="1" applyAlignment="1">
      <alignment horizontal="right" vertical="top" wrapText="1"/>
    </xf>
    <xf numFmtId="43" fontId="3" fillId="0" borderId="11" xfId="1" applyFont="1" applyBorder="1" applyProtection="1">
      <protection locked="0"/>
    </xf>
    <xf numFmtId="43" fontId="3" fillId="3" borderId="7" xfId="1" applyFont="1" applyFill="1" applyBorder="1" applyAlignment="1">
      <alignment horizontal="right" vertical="center" wrapText="1"/>
    </xf>
    <xf numFmtId="4" fontId="6" fillId="0" borderId="0" xfId="0" applyNumberFormat="1" applyFont="1" applyBorder="1" applyProtection="1">
      <protection locked="0"/>
    </xf>
    <xf numFmtId="43" fontId="3" fillId="0" borderId="0" xfId="1" applyFont="1" applyBorder="1" applyProtection="1">
      <protection locked="0"/>
    </xf>
    <xf numFmtId="43" fontId="3" fillId="0" borderId="7" xfId="1" applyFont="1" applyBorder="1" applyProtection="1">
      <protection locked="0"/>
    </xf>
    <xf numFmtId="43" fontId="6" fillId="0" borderId="11" xfId="1" applyFont="1" applyBorder="1" applyProtection="1">
      <protection locked="0"/>
    </xf>
    <xf numFmtId="43" fontId="3" fillId="3" borderId="0" xfId="1" applyFont="1" applyFill="1" applyBorder="1" applyAlignment="1">
      <alignment horizontal="right" vertical="center" wrapText="1"/>
    </xf>
    <xf numFmtId="43" fontId="5" fillId="3" borderId="0" xfId="1" applyFont="1" applyFill="1" applyBorder="1" applyAlignment="1">
      <alignment horizontal="right" vertical="center" wrapText="1"/>
    </xf>
    <xf numFmtId="0" fontId="3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right" vertical="center" wrapText="1"/>
    </xf>
    <xf numFmtId="43" fontId="3" fillId="3" borderId="12" xfId="1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left" vertical="center" wrapText="1" indent="3"/>
    </xf>
    <xf numFmtId="43" fontId="5" fillId="3" borderId="12" xfId="1" applyFont="1" applyFill="1" applyBorder="1" applyAlignment="1">
      <alignment horizontal="right" vertical="center" wrapText="1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571495</xdr:colOff>
      <xdr:row>45</xdr:row>
      <xdr:rowOff>0</xdr:rowOff>
    </xdr:from>
    <xdr:to>
      <xdr:col>10</xdr:col>
      <xdr:colOff>638175</xdr:colOff>
      <xdr:row>49</xdr:row>
      <xdr:rowOff>161923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8096245" y="7705725"/>
          <a:ext cx="313373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3</xdr:col>
      <xdr:colOff>1485899</xdr:colOff>
      <xdr:row>45</xdr:row>
      <xdr:rowOff>68562</xdr:rowOff>
    </xdr:from>
    <xdr:to>
      <xdr:col>3</xdr:col>
      <xdr:colOff>4133850</xdr:colOff>
      <xdr:row>50</xdr:row>
      <xdr:rowOff>68561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2171699" y="7774287"/>
          <a:ext cx="2647951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8"/>
  <sheetViews>
    <sheetView showGridLines="0" tabSelected="1" view="pageLayout" zoomScaleNormal="85" workbookViewId="0">
      <selection activeCell="F31" sqref="F31"/>
    </sheetView>
  </sheetViews>
  <sheetFormatPr baseColWidth="10" defaultRowHeight="12.75" x14ac:dyDescent="0.2"/>
  <cols>
    <col min="1" max="1" width="2.140625" style="2" customWidth="1"/>
    <col min="2" max="3" width="3.7109375" style="42" customWidth="1"/>
    <col min="4" max="4" width="65.7109375" style="42" customWidth="1"/>
    <col min="5" max="5" width="13.7109375" style="42" customWidth="1"/>
    <col min="6" max="6" width="16.140625" style="42" customWidth="1"/>
    <col min="7" max="7" width="15.28515625" style="42" customWidth="1"/>
    <col min="8" max="8" width="12.7109375" style="42" hidden="1" customWidth="1"/>
    <col min="9" max="9" width="13.7109375" style="42" customWidth="1"/>
    <col min="10" max="10" width="13.85546875" style="42" customWidth="1"/>
    <col min="11" max="11" width="13.5703125" style="42" customWidth="1"/>
    <col min="12" max="12" width="15.140625" style="42" customWidth="1"/>
    <col min="13" max="13" width="3.140625" style="2" customWidth="1"/>
    <col min="14" max="16384" width="11.42578125" style="42"/>
  </cols>
  <sheetData>
    <row r="1" spans="2:12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2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2" customFormat="1" ht="24" customHeight="1" x14ac:dyDescent="0.2">
      <c r="D5" s="4" t="s">
        <v>2</v>
      </c>
      <c r="E5" s="5" t="s">
        <v>3</v>
      </c>
      <c r="F5" s="5"/>
      <c r="G5" s="5"/>
      <c r="H5" s="5"/>
      <c r="I5" s="6"/>
      <c r="J5" s="6"/>
      <c r="K5" s="7"/>
      <c r="L5" s="3"/>
    </row>
    <row r="6" spans="2:12" s="2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x14ac:dyDescent="0.2">
      <c r="B7" s="8" t="s">
        <v>4</v>
      </c>
      <c r="C7" s="9"/>
      <c r="D7" s="10"/>
      <c r="E7" s="11" t="s">
        <v>5</v>
      </c>
      <c r="F7" s="11"/>
      <c r="G7" s="11"/>
      <c r="H7" s="11"/>
      <c r="I7" s="11"/>
      <c r="J7" s="11"/>
      <c r="K7" s="11"/>
      <c r="L7" s="11" t="s">
        <v>6</v>
      </c>
    </row>
    <row r="8" spans="2:12" ht="25.5" x14ac:dyDescent="0.2">
      <c r="B8" s="12"/>
      <c r="C8" s="13"/>
      <c r="D8" s="14"/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1"/>
    </row>
    <row r="9" spans="2:12" ht="15.75" customHeight="1" x14ac:dyDescent="0.2">
      <c r="B9" s="16"/>
      <c r="C9" s="17"/>
      <c r="D9" s="18"/>
      <c r="E9" s="15">
        <v>1</v>
      </c>
      <c r="F9" s="15">
        <v>2</v>
      </c>
      <c r="G9" s="15" t="s">
        <v>14</v>
      </c>
      <c r="H9" s="15">
        <v>4</v>
      </c>
      <c r="I9" s="15">
        <v>5</v>
      </c>
      <c r="J9" s="15">
        <v>6</v>
      </c>
      <c r="K9" s="15">
        <v>7</v>
      </c>
      <c r="L9" s="15" t="s">
        <v>15</v>
      </c>
    </row>
    <row r="10" spans="2:12" ht="15" customHeight="1" x14ac:dyDescent="0.2">
      <c r="B10" s="19" t="s">
        <v>16</v>
      </c>
      <c r="C10" s="20"/>
      <c r="D10" s="21"/>
      <c r="E10" s="22">
        <f>E14+E23</f>
        <v>16580725.42</v>
      </c>
      <c r="F10" s="23">
        <f>F14+F23</f>
        <v>122013566.88000001</v>
      </c>
      <c r="G10" s="24">
        <f>E10+F10</f>
        <v>138594292.30000001</v>
      </c>
      <c r="H10" s="25"/>
      <c r="I10" s="23">
        <f>I14+I23</f>
        <v>31683492.780000001</v>
      </c>
      <c r="J10" s="23">
        <f>J14+J23</f>
        <v>31648272.779999997</v>
      </c>
      <c r="K10" s="23">
        <f>K14+K23</f>
        <v>31648272.779999997</v>
      </c>
      <c r="L10" s="24">
        <f>G10-I10</f>
        <v>106910799.52000001</v>
      </c>
    </row>
    <row r="11" spans="2:12" x14ac:dyDescent="0.2">
      <c r="B11" s="26"/>
      <c r="C11" s="27" t="s">
        <v>17</v>
      </c>
      <c r="D11" s="28"/>
      <c r="E11" s="29">
        <f>SUM(E12:E13)</f>
        <v>0</v>
      </c>
      <c r="F11" s="29">
        <f t="shared" ref="F11:L11" si="0">SUM(F12:F13)</f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</row>
    <row r="12" spans="2:12" x14ac:dyDescent="0.2">
      <c r="B12" s="26"/>
      <c r="C12" s="30"/>
      <c r="D12" s="31" t="s">
        <v>18</v>
      </c>
      <c r="E12" s="32">
        <v>0</v>
      </c>
      <c r="F12" s="33">
        <v>0</v>
      </c>
      <c r="G12" s="32">
        <v>0</v>
      </c>
      <c r="H12" s="32">
        <v>0</v>
      </c>
      <c r="I12" s="32">
        <v>0</v>
      </c>
      <c r="J12" s="34">
        <v>0</v>
      </c>
      <c r="K12" s="32">
        <v>0</v>
      </c>
      <c r="L12" s="32">
        <f t="shared" ref="L12:L39" si="1">+G12-I12</f>
        <v>0</v>
      </c>
    </row>
    <row r="13" spans="2:12" x14ac:dyDescent="0.2">
      <c r="B13" s="26"/>
      <c r="C13" s="30"/>
      <c r="D13" s="31" t="s">
        <v>19</v>
      </c>
      <c r="E13" s="25"/>
      <c r="F13" s="35"/>
      <c r="G13" s="25"/>
      <c r="H13" s="25"/>
      <c r="I13" s="25"/>
      <c r="J13" s="34"/>
      <c r="K13" s="35"/>
      <c r="L13" s="25"/>
    </row>
    <row r="14" spans="2:12" x14ac:dyDescent="0.2">
      <c r="B14" s="26"/>
      <c r="C14" s="27" t="s">
        <v>20</v>
      </c>
      <c r="D14" s="28"/>
      <c r="E14" s="24">
        <f>SUM(E15:E22)</f>
        <v>15270619.699999999</v>
      </c>
      <c r="F14" s="29">
        <f>SUM(F15:F22)</f>
        <v>120883901.91000001</v>
      </c>
      <c r="G14" s="24">
        <f>E14+F14</f>
        <v>136154521.61000001</v>
      </c>
      <c r="H14" s="29"/>
      <c r="I14" s="24">
        <f>SUM(I15:I22)</f>
        <v>30587535.41</v>
      </c>
      <c r="J14" s="24">
        <f>SUM(J15:J22)</f>
        <v>30556143.009999998</v>
      </c>
      <c r="K14" s="29">
        <f>SUM(K15:K22)</f>
        <v>30556143.009999998</v>
      </c>
      <c r="L14" s="24">
        <f t="shared" si="1"/>
        <v>105566986.20000002</v>
      </c>
    </row>
    <row r="15" spans="2:12" x14ac:dyDescent="0.2">
      <c r="B15" s="26"/>
      <c r="C15" s="30"/>
      <c r="D15" s="31" t="s">
        <v>21</v>
      </c>
      <c r="E15" s="36">
        <v>8871844.9399999995</v>
      </c>
      <c r="F15" s="37">
        <v>116537487.54000001</v>
      </c>
      <c r="G15" s="25">
        <f>+E15+F15</f>
        <v>125409332.48</v>
      </c>
      <c r="H15" s="25"/>
      <c r="I15" s="37">
        <v>26017809.969999999</v>
      </c>
      <c r="J15" s="34">
        <v>25997793.93</v>
      </c>
      <c r="K15" s="34">
        <v>25997793.93</v>
      </c>
      <c r="L15" s="25">
        <f t="shared" si="1"/>
        <v>99391522.510000005</v>
      </c>
    </row>
    <row r="16" spans="2:12" x14ac:dyDescent="0.2">
      <c r="B16" s="26"/>
      <c r="C16" s="30"/>
      <c r="D16" s="31" t="s">
        <v>22</v>
      </c>
      <c r="E16" s="34">
        <v>0</v>
      </c>
      <c r="F16" s="38">
        <v>0</v>
      </c>
      <c r="G16" s="25">
        <v>0</v>
      </c>
      <c r="H16" s="25"/>
      <c r="I16" s="34">
        <v>0</v>
      </c>
      <c r="J16" s="34">
        <v>0</v>
      </c>
      <c r="K16" s="34">
        <v>0</v>
      </c>
      <c r="L16" s="25">
        <f t="shared" si="1"/>
        <v>0</v>
      </c>
    </row>
    <row r="17" spans="2:12" x14ac:dyDescent="0.2">
      <c r="B17" s="26"/>
      <c r="C17" s="30"/>
      <c r="D17" s="31" t="s">
        <v>23</v>
      </c>
      <c r="E17" s="39">
        <v>6398774.7599999998</v>
      </c>
      <c r="F17" s="37">
        <v>4346414.37</v>
      </c>
      <c r="G17" s="25">
        <f>+E17+F17</f>
        <v>10745189.129999999</v>
      </c>
      <c r="H17" s="25"/>
      <c r="I17" s="37">
        <v>4569725.4400000004</v>
      </c>
      <c r="J17" s="34">
        <v>4558349.08</v>
      </c>
      <c r="K17" s="34">
        <v>4558349.08</v>
      </c>
      <c r="L17" s="25">
        <f t="shared" si="1"/>
        <v>6175463.6899999985</v>
      </c>
    </row>
    <row r="18" spans="2:12" x14ac:dyDescent="0.2">
      <c r="B18" s="26"/>
      <c r="C18" s="30"/>
      <c r="D18" s="31" t="s">
        <v>24</v>
      </c>
      <c r="E18" s="34">
        <v>0</v>
      </c>
      <c r="F18" s="38">
        <v>0</v>
      </c>
      <c r="G18" s="25">
        <v>0</v>
      </c>
      <c r="H18" s="25"/>
      <c r="I18" s="34">
        <v>0</v>
      </c>
      <c r="J18" s="34">
        <v>0</v>
      </c>
      <c r="K18" s="38">
        <v>0</v>
      </c>
      <c r="L18" s="25">
        <f t="shared" si="1"/>
        <v>0</v>
      </c>
    </row>
    <row r="19" spans="2:12" x14ac:dyDescent="0.2">
      <c r="B19" s="26"/>
      <c r="C19" s="30"/>
      <c r="D19" s="31" t="s">
        <v>25</v>
      </c>
      <c r="E19" s="34">
        <v>0</v>
      </c>
      <c r="F19" s="38">
        <v>0</v>
      </c>
      <c r="G19" s="25">
        <f>E19+F19</f>
        <v>0</v>
      </c>
      <c r="H19" s="25"/>
      <c r="I19" s="34">
        <v>0</v>
      </c>
      <c r="J19" s="34">
        <v>0</v>
      </c>
      <c r="K19" s="38">
        <v>0</v>
      </c>
      <c r="L19" s="25">
        <f t="shared" si="1"/>
        <v>0</v>
      </c>
    </row>
    <row r="20" spans="2:12" x14ac:dyDescent="0.2">
      <c r="B20" s="26"/>
      <c r="C20" s="30"/>
      <c r="D20" s="31" t="s">
        <v>26</v>
      </c>
      <c r="E20" s="34">
        <v>0</v>
      </c>
      <c r="F20" s="38">
        <v>0</v>
      </c>
      <c r="G20" s="25">
        <f>E20+F20</f>
        <v>0</v>
      </c>
      <c r="H20" s="25"/>
      <c r="I20" s="34">
        <v>0</v>
      </c>
      <c r="J20" s="34">
        <v>0</v>
      </c>
      <c r="K20" s="38">
        <v>0</v>
      </c>
      <c r="L20" s="25">
        <f t="shared" si="1"/>
        <v>0</v>
      </c>
    </row>
    <row r="21" spans="2:12" x14ac:dyDescent="0.2">
      <c r="B21" s="26"/>
      <c r="C21" s="30"/>
      <c r="D21" s="31" t="s">
        <v>27</v>
      </c>
      <c r="E21" s="34">
        <v>0</v>
      </c>
      <c r="F21" s="38">
        <v>0</v>
      </c>
      <c r="G21" s="25">
        <f>E21+F21</f>
        <v>0</v>
      </c>
      <c r="H21" s="25"/>
      <c r="I21" s="34">
        <v>0</v>
      </c>
      <c r="J21" s="34">
        <v>0</v>
      </c>
      <c r="K21" s="38">
        <v>0</v>
      </c>
      <c r="L21" s="25">
        <f t="shared" si="1"/>
        <v>0</v>
      </c>
    </row>
    <row r="22" spans="2:12" x14ac:dyDescent="0.2">
      <c r="B22" s="26"/>
      <c r="C22" s="30"/>
      <c r="D22" s="31" t="s">
        <v>28</v>
      </c>
      <c r="E22" s="34">
        <v>0</v>
      </c>
      <c r="F22" s="38">
        <v>0</v>
      </c>
      <c r="G22" s="25">
        <f>E22+F22</f>
        <v>0</v>
      </c>
      <c r="H22" s="25"/>
      <c r="I22" s="34">
        <v>0</v>
      </c>
      <c r="J22" s="34">
        <v>0</v>
      </c>
      <c r="K22" s="38">
        <v>0</v>
      </c>
      <c r="L22" s="25">
        <f t="shared" si="1"/>
        <v>0</v>
      </c>
    </row>
    <row r="23" spans="2:12" x14ac:dyDescent="0.2">
      <c r="B23" s="26"/>
      <c r="C23" s="27" t="s">
        <v>29</v>
      </c>
      <c r="D23" s="28"/>
      <c r="E23" s="24">
        <f>SUM(E24:E26)</f>
        <v>1310105.72</v>
      </c>
      <c r="F23" s="29">
        <f>SUM(F24:F26)</f>
        <v>1129664.97</v>
      </c>
      <c r="G23" s="24">
        <f>E23+F23</f>
        <v>2439770.69</v>
      </c>
      <c r="H23" s="29"/>
      <c r="I23" s="24">
        <f>SUM(I24:I31)</f>
        <v>1095957.3700000001</v>
      </c>
      <c r="J23" s="24">
        <f>SUM(J24:J31)</f>
        <v>1092129.77</v>
      </c>
      <c r="K23" s="29">
        <f>SUM(K24:K31)</f>
        <v>1092129.77</v>
      </c>
      <c r="L23" s="24">
        <f t="shared" si="1"/>
        <v>1343813.3199999998</v>
      </c>
    </row>
    <row r="24" spans="2:12" x14ac:dyDescent="0.2">
      <c r="B24" s="26"/>
      <c r="C24" s="30"/>
      <c r="D24" s="31" t="s">
        <v>30</v>
      </c>
      <c r="E24" s="39">
        <v>1310105.72</v>
      </c>
      <c r="F24" s="37">
        <v>1129664.97</v>
      </c>
      <c r="G24" s="25">
        <f>+E24+F24</f>
        <v>2439770.69</v>
      </c>
      <c r="H24" s="25"/>
      <c r="I24" s="37">
        <v>1095957.3700000001</v>
      </c>
      <c r="J24" s="34">
        <v>1092129.77</v>
      </c>
      <c r="K24" s="34">
        <v>1092129.77</v>
      </c>
      <c r="L24" s="25">
        <f t="shared" si="1"/>
        <v>1343813.3199999998</v>
      </c>
    </row>
    <row r="25" spans="2:12" x14ac:dyDescent="0.2">
      <c r="B25" s="26"/>
      <c r="C25" s="30"/>
      <c r="D25" s="31" t="s">
        <v>31</v>
      </c>
      <c r="E25" s="25">
        <v>0</v>
      </c>
      <c r="F25" s="35"/>
      <c r="G25" s="25"/>
      <c r="H25" s="25"/>
      <c r="I25" s="25"/>
      <c r="J25" s="34"/>
      <c r="K25" s="35"/>
      <c r="L25" s="25">
        <f t="shared" si="1"/>
        <v>0</v>
      </c>
    </row>
    <row r="26" spans="2:12" x14ac:dyDescent="0.2">
      <c r="B26" s="26"/>
      <c r="C26" s="30"/>
      <c r="D26" s="31" t="s">
        <v>32</v>
      </c>
      <c r="E26" s="40">
        <v>0</v>
      </c>
      <c r="F26" s="25"/>
      <c r="G26" s="25"/>
      <c r="H26" s="25"/>
      <c r="I26" s="25"/>
      <c r="J26" s="34"/>
      <c r="K26" s="25"/>
      <c r="L26" s="25">
        <f t="shared" si="1"/>
        <v>0</v>
      </c>
    </row>
    <row r="27" spans="2:12" x14ac:dyDescent="0.2">
      <c r="B27" s="26"/>
      <c r="C27" s="27" t="s">
        <v>33</v>
      </c>
      <c r="D27" s="28"/>
      <c r="E27" s="41">
        <f>SUM(E28:E29)</f>
        <v>0</v>
      </c>
      <c r="F27" s="24"/>
      <c r="G27" s="24"/>
      <c r="H27" s="29"/>
      <c r="I27" s="29"/>
      <c r="J27" s="34"/>
      <c r="K27" s="29"/>
      <c r="L27" s="24">
        <f t="shared" si="1"/>
        <v>0</v>
      </c>
    </row>
    <row r="28" spans="2:12" x14ac:dyDescent="0.2">
      <c r="B28" s="26"/>
      <c r="C28" s="30"/>
      <c r="D28" s="31" t="s">
        <v>34</v>
      </c>
      <c r="E28" s="40"/>
      <c r="F28" s="25"/>
      <c r="G28" s="25"/>
      <c r="H28" s="25"/>
      <c r="I28" s="25"/>
      <c r="J28" s="34"/>
      <c r="K28" s="25"/>
      <c r="L28" s="25">
        <f t="shared" si="1"/>
        <v>0</v>
      </c>
    </row>
    <row r="29" spans="2:12" x14ac:dyDescent="0.2">
      <c r="B29" s="26"/>
      <c r="C29" s="30"/>
      <c r="D29" s="31" t="s">
        <v>35</v>
      </c>
      <c r="E29" s="40"/>
      <c r="F29" s="25"/>
      <c r="G29" s="25"/>
      <c r="H29" s="25"/>
      <c r="I29" s="25"/>
      <c r="J29" s="34"/>
      <c r="K29" s="25"/>
      <c r="L29" s="25">
        <f t="shared" si="1"/>
        <v>0</v>
      </c>
    </row>
    <row r="30" spans="2:12" x14ac:dyDescent="0.2">
      <c r="B30" s="26"/>
      <c r="C30" s="27" t="s">
        <v>36</v>
      </c>
      <c r="D30" s="28"/>
      <c r="E30" s="29">
        <f>SUM(E31:E34)</f>
        <v>0</v>
      </c>
      <c r="F30" s="29"/>
      <c r="G30" s="24"/>
      <c r="H30" s="29"/>
      <c r="I30" s="29"/>
      <c r="J30" s="34"/>
      <c r="K30" s="29"/>
      <c r="L30" s="24">
        <f t="shared" si="1"/>
        <v>0</v>
      </c>
    </row>
    <row r="31" spans="2:12" x14ac:dyDescent="0.2">
      <c r="B31" s="26"/>
      <c r="C31" s="30"/>
      <c r="D31" s="31" t="s">
        <v>37</v>
      </c>
      <c r="E31" s="35"/>
      <c r="F31" s="25"/>
      <c r="G31" s="25"/>
      <c r="H31" s="25"/>
      <c r="I31" s="25"/>
      <c r="J31" s="34"/>
      <c r="K31" s="25"/>
      <c r="L31" s="25">
        <f t="shared" si="1"/>
        <v>0</v>
      </c>
    </row>
    <row r="32" spans="2:12" x14ac:dyDescent="0.2">
      <c r="B32" s="26"/>
      <c r="C32" s="30"/>
      <c r="D32" s="31" t="s">
        <v>38</v>
      </c>
      <c r="E32" s="35"/>
      <c r="F32" s="25"/>
      <c r="G32" s="25"/>
      <c r="H32" s="25"/>
      <c r="I32" s="25"/>
      <c r="J32" s="25"/>
      <c r="K32" s="25"/>
      <c r="L32" s="25">
        <f t="shared" si="1"/>
        <v>0</v>
      </c>
    </row>
    <row r="33" spans="1:14" x14ac:dyDescent="0.2">
      <c r="B33" s="26"/>
      <c r="C33" s="30"/>
      <c r="D33" s="31" t="s">
        <v>39</v>
      </c>
      <c r="E33" s="35"/>
      <c r="F33" s="25"/>
      <c r="G33" s="25"/>
      <c r="H33" s="25"/>
      <c r="I33" s="25"/>
      <c r="J33" s="25"/>
      <c r="K33" s="25"/>
      <c r="L33" s="25">
        <f t="shared" si="1"/>
        <v>0</v>
      </c>
    </row>
    <row r="34" spans="1:14" x14ac:dyDescent="0.2">
      <c r="B34" s="26"/>
      <c r="C34" s="30"/>
      <c r="D34" s="31" t="s">
        <v>40</v>
      </c>
      <c r="E34" s="35"/>
      <c r="F34" s="25"/>
      <c r="G34" s="25"/>
      <c r="H34" s="25"/>
      <c r="I34" s="25"/>
      <c r="J34" s="25"/>
      <c r="K34" s="25"/>
      <c r="L34" s="25">
        <f t="shared" si="1"/>
        <v>0</v>
      </c>
    </row>
    <row r="35" spans="1:14" x14ac:dyDescent="0.2">
      <c r="B35" s="26"/>
      <c r="C35" s="27" t="s">
        <v>41</v>
      </c>
      <c r="D35" s="28"/>
      <c r="E35" s="29">
        <f>SUM(E36)</f>
        <v>0</v>
      </c>
      <c r="F35" s="29"/>
      <c r="G35" s="24"/>
      <c r="H35" s="29"/>
      <c r="I35" s="29"/>
      <c r="J35" s="29"/>
      <c r="K35" s="29"/>
      <c r="L35" s="24">
        <f t="shared" si="1"/>
        <v>0</v>
      </c>
    </row>
    <row r="36" spans="1:14" x14ac:dyDescent="0.2">
      <c r="B36" s="26"/>
      <c r="C36" s="30"/>
      <c r="D36" s="31" t="s">
        <v>42</v>
      </c>
      <c r="E36" s="35"/>
      <c r="F36" s="25"/>
      <c r="G36" s="25"/>
      <c r="H36" s="25"/>
      <c r="I36" s="25"/>
      <c r="J36" s="25"/>
      <c r="K36" s="25"/>
      <c r="L36" s="25">
        <f t="shared" si="1"/>
        <v>0</v>
      </c>
    </row>
    <row r="37" spans="1:14" ht="15" customHeight="1" x14ac:dyDescent="0.2">
      <c r="B37" s="19" t="s">
        <v>43</v>
      </c>
      <c r="C37" s="20"/>
      <c r="D37" s="21"/>
      <c r="E37" s="35"/>
      <c r="F37" s="25"/>
      <c r="G37" s="25"/>
      <c r="H37" s="25"/>
      <c r="I37" s="25"/>
      <c r="J37" s="25"/>
      <c r="K37" s="25"/>
      <c r="L37" s="25">
        <f t="shared" si="1"/>
        <v>0</v>
      </c>
    </row>
    <row r="38" spans="1:14" ht="15" customHeight="1" x14ac:dyDescent="0.2">
      <c r="B38" s="19" t="s">
        <v>44</v>
      </c>
      <c r="C38" s="20"/>
      <c r="D38" s="21"/>
      <c r="E38" s="35"/>
      <c r="F38" s="25"/>
      <c r="G38" s="25"/>
      <c r="H38" s="25"/>
      <c r="I38" s="25"/>
      <c r="J38" s="25"/>
      <c r="K38" s="25"/>
      <c r="L38" s="25">
        <f t="shared" si="1"/>
        <v>0</v>
      </c>
    </row>
    <row r="39" spans="1:14" ht="15.75" customHeight="1" x14ac:dyDescent="0.2">
      <c r="B39" s="19" t="s">
        <v>45</v>
      </c>
      <c r="C39" s="20"/>
      <c r="D39" s="21"/>
      <c r="E39" s="35"/>
      <c r="F39" s="25"/>
      <c r="G39" s="25"/>
      <c r="H39" s="25"/>
      <c r="I39" s="25"/>
      <c r="J39" s="25"/>
      <c r="K39" s="25"/>
      <c r="L39" s="25">
        <f t="shared" si="1"/>
        <v>0</v>
      </c>
    </row>
    <row r="40" spans="1:14" x14ac:dyDescent="0.2">
      <c r="B40" s="43"/>
      <c r="C40" s="44"/>
      <c r="D40" s="45"/>
      <c r="E40" s="46"/>
      <c r="F40" s="47"/>
      <c r="G40" s="47"/>
      <c r="H40" s="47"/>
      <c r="I40" s="47"/>
      <c r="J40" s="47"/>
      <c r="K40" s="47"/>
      <c r="L40" s="47"/>
    </row>
    <row r="41" spans="1:14" s="53" customFormat="1" ht="16.5" customHeight="1" x14ac:dyDescent="0.2">
      <c r="A41" s="48"/>
      <c r="B41" s="49"/>
      <c r="C41" s="50" t="s">
        <v>46</v>
      </c>
      <c r="D41" s="51"/>
      <c r="E41" s="52">
        <f>+E11+E14+E23+E27+E30+E35+E37+E38+E39</f>
        <v>16580725.42</v>
      </c>
      <c r="F41" s="52">
        <f t="shared" ref="F41:L41" si="2">+F11+F14+F23+F27+F30+F35+F37+F38+F39</f>
        <v>122013566.88000001</v>
      </c>
      <c r="G41" s="52">
        <f>E41+F41</f>
        <v>138594292.30000001</v>
      </c>
      <c r="H41" s="52">
        <f t="shared" si="2"/>
        <v>0</v>
      </c>
      <c r="I41" s="52">
        <f t="shared" si="2"/>
        <v>31683492.780000001</v>
      </c>
      <c r="J41" s="52">
        <f t="shared" si="2"/>
        <v>31648272.779999997</v>
      </c>
      <c r="K41" s="52">
        <f t="shared" si="2"/>
        <v>31648272.779999997</v>
      </c>
      <c r="L41" s="52">
        <f t="shared" si="2"/>
        <v>106910799.52000001</v>
      </c>
      <c r="M41" s="48"/>
    </row>
    <row r="42" spans="1:14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4" x14ac:dyDescent="0.2">
      <c r="B43" s="54" t="s">
        <v>47</v>
      </c>
      <c r="F43" s="2"/>
      <c r="G43" s="2"/>
      <c r="H43" s="2"/>
      <c r="I43" s="2"/>
      <c r="J43" s="2"/>
      <c r="K43" s="2"/>
      <c r="L43" s="2"/>
    </row>
    <row r="46" spans="1:14" x14ac:dyDescent="0.2">
      <c r="C46" s="55"/>
      <c r="D46" s="55"/>
      <c r="E46" s="55"/>
      <c r="F46" s="55"/>
      <c r="G46" s="56"/>
      <c r="H46" s="56"/>
      <c r="I46" s="56"/>
      <c r="J46" s="56"/>
      <c r="K46" s="56"/>
      <c r="L46" s="56"/>
      <c r="M46" s="57"/>
      <c r="N46" s="55"/>
    </row>
    <row r="47" spans="1:14" x14ac:dyDescent="0.2">
      <c r="C47" s="55"/>
      <c r="D47" s="58"/>
      <c r="E47" s="55"/>
      <c r="F47" s="55"/>
      <c r="G47" s="59"/>
      <c r="H47" s="59"/>
      <c r="I47" s="59"/>
      <c r="J47" s="59"/>
      <c r="K47" s="59"/>
      <c r="L47" s="59"/>
      <c r="M47" s="57"/>
      <c r="N47" s="55"/>
    </row>
    <row r="48" spans="1:14" x14ac:dyDescent="0.2">
      <c r="C48" s="55"/>
      <c r="D48" s="58"/>
      <c r="E48" s="55"/>
      <c r="F48" s="55"/>
      <c r="G48" s="59"/>
      <c r="H48" s="59"/>
      <c r="I48" s="59"/>
      <c r="J48" s="59"/>
      <c r="K48" s="59"/>
      <c r="L48" s="59"/>
      <c r="M48" s="57"/>
      <c r="N48" s="55"/>
    </row>
  </sheetData>
  <protectedRanges>
    <protectedRange sqref="E15:F22" name="Rango1"/>
    <protectedRange sqref="I15:I22" name="Rango1_1"/>
    <protectedRange sqref="J15:K22" name="Rango1_2"/>
    <protectedRange sqref="E24" name="Rango1_3"/>
    <protectedRange sqref="F24" name="Rango1_4"/>
    <protectedRange sqref="I24" name="Rango1_5"/>
    <protectedRange sqref="J24:K24" name="Rango1_6"/>
    <protectedRange sqref="E10:F10 I10:K10" name="Rango1_2_1"/>
  </protectedRanges>
  <mergeCells count="19">
    <mergeCell ref="G48:L48"/>
    <mergeCell ref="C35:D35"/>
    <mergeCell ref="B37:D37"/>
    <mergeCell ref="B38:D38"/>
    <mergeCell ref="B39:D39"/>
    <mergeCell ref="C41:D41"/>
    <mergeCell ref="G47:L47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25" right="0.7" top="0.44" bottom="0.75" header="0.3" footer="0.3"/>
  <pageSetup scale="71" fitToHeight="0" orientation="landscape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2018-07-06T13:31:02Z</dcterms:created>
  <dcterms:modified xsi:type="dcterms:W3CDTF">2018-07-06T13:31:12Z</dcterms:modified>
</cp:coreProperties>
</file>